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Casas" sheetId="1" r:id="rId1"/>
    <sheet name="Locales Comercial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5" i="1"/>
  <c r="U6" i="2"/>
  <c r="U7" i="2"/>
  <c r="U8" i="2"/>
  <c r="U9" i="2"/>
  <c r="U10" i="2"/>
  <c r="U11" i="2"/>
  <c r="U12" i="2"/>
  <c r="U13" i="2"/>
  <c r="U14" i="2"/>
  <c r="U15" i="2"/>
  <c r="U5" i="2"/>
  <c r="S7" i="1"/>
  <c r="S28" i="1"/>
  <c r="R5" i="1"/>
  <c r="S5" i="1" s="1"/>
  <c r="R6" i="1"/>
  <c r="S6" i="1" s="1"/>
  <c r="R7" i="1"/>
  <c r="R8" i="1"/>
  <c r="S8" i="1" s="1"/>
  <c r="R9" i="1"/>
  <c r="S9" i="1" s="1"/>
  <c r="R10" i="1"/>
  <c r="S10" i="1" s="1"/>
  <c r="R11" i="1"/>
  <c r="R12" i="1"/>
  <c r="R13" i="1"/>
  <c r="R14" i="1"/>
  <c r="R15" i="1"/>
  <c r="R16" i="1"/>
  <c r="S16" i="1" s="1"/>
  <c r="R17" i="1"/>
  <c r="S17" i="1" s="1"/>
  <c r="R18" i="1"/>
  <c r="S18" i="1" s="1"/>
  <c r="R19" i="1"/>
  <c r="R20" i="1"/>
  <c r="R21" i="1"/>
  <c r="S21" i="1" s="1"/>
  <c r="R22" i="1"/>
  <c r="S22" i="1" s="1"/>
  <c r="R23" i="1"/>
  <c r="R24" i="1"/>
  <c r="R27" i="1"/>
  <c r="R28" i="1"/>
  <c r="R26" i="1"/>
  <c r="R5" i="2"/>
  <c r="R6" i="2"/>
  <c r="R7" i="2"/>
  <c r="R8" i="2"/>
  <c r="R9" i="2"/>
  <c r="R11" i="2"/>
  <c r="R12" i="2"/>
  <c r="R13" i="2"/>
  <c r="R14" i="2"/>
  <c r="R15" i="2"/>
  <c r="R10" i="2"/>
  <c r="M6" i="2"/>
  <c r="M7" i="2"/>
  <c r="M8" i="2"/>
  <c r="M9" i="2"/>
  <c r="M10" i="2"/>
  <c r="M11" i="2"/>
  <c r="M12" i="2"/>
  <c r="M13" i="2"/>
  <c r="M14" i="2"/>
  <c r="M15" i="2"/>
  <c r="M5" i="2"/>
  <c r="H6" i="2"/>
  <c r="S6" i="2" s="1"/>
  <c r="H7" i="2"/>
  <c r="S7" i="2" s="1"/>
  <c r="H8" i="2"/>
  <c r="S8" i="2" s="1"/>
  <c r="H9" i="2"/>
  <c r="S9" i="2" s="1"/>
  <c r="H10" i="2"/>
  <c r="S10" i="2" s="1"/>
  <c r="H11" i="2"/>
  <c r="S11" i="2" s="1"/>
  <c r="H12" i="2"/>
  <c r="S12" i="2" s="1"/>
  <c r="H13" i="2"/>
  <c r="S13" i="2" s="1"/>
  <c r="H14" i="2"/>
  <c r="S14" i="2" s="1"/>
  <c r="H15" i="2"/>
  <c r="S15" i="2" s="1"/>
  <c r="H5" i="2"/>
  <c r="S5" i="2" s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S19" i="1" s="1"/>
  <c r="H20" i="1"/>
  <c r="S20" i="1" s="1"/>
  <c r="H21" i="1"/>
  <c r="H22" i="1"/>
  <c r="H23" i="1"/>
  <c r="H24" i="1"/>
  <c r="H25" i="1"/>
  <c r="S25" i="1" s="1"/>
  <c r="H26" i="1"/>
  <c r="S26" i="1" s="1"/>
  <c r="H27" i="1"/>
  <c r="S27" i="1" s="1"/>
  <c r="H28" i="1"/>
  <c r="H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5" i="1"/>
  <c r="S15" i="1" l="1"/>
  <c r="S14" i="1"/>
  <c r="S13" i="1"/>
  <c r="S24" i="1"/>
  <c r="S12" i="1"/>
  <c r="S23" i="1"/>
  <c r="S11" i="1"/>
</calcChain>
</file>

<file path=xl/sharedStrings.xml><?xml version="1.0" encoding="utf-8"?>
<sst xmlns="http://schemas.openxmlformats.org/spreadsheetml/2006/main" count="160" uniqueCount="99">
  <si>
    <t>Nombre postulante</t>
  </si>
  <si>
    <t>Dirección</t>
  </si>
  <si>
    <t>Votación comision evaluadora</t>
  </si>
  <si>
    <t>Cámara de Comercio</t>
  </si>
  <si>
    <t>Alcaldesa Javiera Toledo</t>
  </si>
  <si>
    <t>Aspectos Evaluados</t>
  </si>
  <si>
    <t>Diseño</t>
  </si>
  <si>
    <t>Materiales</t>
  </si>
  <si>
    <t>Iluminación</t>
  </si>
  <si>
    <t>Originalidad</t>
  </si>
  <si>
    <t>Alcalde Galleguillos #1164</t>
  </si>
  <si>
    <t>A</t>
  </si>
  <si>
    <t>B</t>
  </si>
  <si>
    <t>C</t>
  </si>
  <si>
    <t>D</t>
  </si>
  <si>
    <t>30 PTS</t>
  </si>
  <si>
    <t>25 PTS</t>
  </si>
  <si>
    <t>20 PTS</t>
  </si>
  <si>
    <t>100 PTS</t>
  </si>
  <si>
    <t>TOTAL</t>
  </si>
  <si>
    <t>TTL</t>
  </si>
  <si>
    <t>Concejo Municipal</t>
  </si>
  <si>
    <t>Berlín #1040</t>
  </si>
  <si>
    <t>María Mercedes #1230</t>
  </si>
  <si>
    <t>San Carlos #150</t>
  </si>
  <si>
    <t>Pasaje Cuadro Verde</t>
  </si>
  <si>
    <t>Williamson #525</t>
  </si>
  <si>
    <t>Viena #525</t>
  </si>
  <si>
    <t>Camino Viejo #2029</t>
  </si>
  <si>
    <t>Segundo de Línea #2456</t>
  </si>
  <si>
    <t>Berlín #1566</t>
  </si>
  <si>
    <t>Alcalde Galleguillos #1348</t>
  </si>
  <si>
    <t>Toromiro #2119</t>
  </si>
  <si>
    <t>Alcalde Galleguillos #1352</t>
  </si>
  <si>
    <t>Lago Rahue #57</t>
  </si>
  <si>
    <t>Alcalde Gallegillos #1156</t>
  </si>
  <si>
    <t>Alcalde Galleguillos #1328</t>
  </si>
  <si>
    <t>John Kennedy #1707</t>
  </si>
  <si>
    <t>Alcalde Galleguillos #1344</t>
  </si>
  <si>
    <t xml:space="preserve">   </t>
  </si>
  <si>
    <t>Emmavisión</t>
  </si>
  <si>
    <t>Elba Altamirano</t>
  </si>
  <si>
    <t>Calle Guacolda #258</t>
  </si>
  <si>
    <t>Marcelino Champagnant #314</t>
  </si>
  <si>
    <t>Ambar Moraga</t>
  </si>
  <si>
    <t>Roberto Alvarado</t>
  </si>
  <si>
    <t>Cidalia Anlés</t>
  </si>
  <si>
    <t>Valentin Letelier #379</t>
  </si>
  <si>
    <t>Carolina Cabezas</t>
  </si>
  <si>
    <t>Iris Campos</t>
  </si>
  <si>
    <t>Alejandra Suazo</t>
  </si>
  <si>
    <t>Patricio Lynch #607</t>
  </si>
  <si>
    <t>Susana Díaz</t>
  </si>
  <si>
    <t>Syomara Navarrete</t>
  </si>
  <si>
    <t>Mery-Ann Berrios</t>
  </si>
  <si>
    <t>Maryori Gonzalez</t>
  </si>
  <si>
    <t>Valentin Perez</t>
  </si>
  <si>
    <t>Nicole Peña</t>
  </si>
  <si>
    <t>Luz Fuentealba</t>
  </si>
  <si>
    <t>El Pimiento #702</t>
  </si>
  <si>
    <t>Patricia Ramos</t>
  </si>
  <si>
    <t>Katherine Rivera</t>
  </si>
  <si>
    <t>Cecilia Valenzuela</t>
  </si>
  <si>
    <t>Lorenza Alfaro</t>
  </si>
  <si>
    <t>Julia Pizarro</t>
  </si>
  <si>
    <t xml:space="preserve">Bernarda Morales </t>
  </si>
  <si>
    <t>Rincón de las Fardelas #818</t>
  </si>
  <si>
    <t>María Llanos</t>
  </si>
  <si>
    <t>Nelson Valdebenito</t>
  </si>
  <si>
    <t>María Henríquez</t>
  </si>
  <si>
    <t>Jacqueline Bravo</t>
  </si>
  <si>
    <t>Nombre Comercio</t>
  </si>
  <si>
    <t>Maybeth Diaz - Work Café</t>
  </si>
  <si>
    <t>Santiago #649</t>
  </si>
  <si>
    <t>Garita #114</t>
  </si>
  <si>
    <t>Alexander Nuñez - Micro 114</t>
  </si>
  <si>
    <t>Marco Nova - Decora Canela</t>
  </si>
  <si>
    <t>Supermercado Lider Peñablanca</t>
  </si>
  <si>
    <t>Giancarlo Mori - Noel Mori</t>
  </si>
  <si>
    <t>Sexta #0345</t>
  </si>
  <si>
    <t>Latorre #91</t>
  </si>
  <si>
    <t>Patricia Solari - Peluquería Gianfranco</t>
  </si>
  <si>
    <t>Rosa Silva - Bicicletas Padró</t>
  </si>
  <si>
    <t>Av. Valparaíso #399</t>
  </si>
  <si>
    <t>Santiago #802-B</t>
  </si>
  <si>
    <t>Santiago #779-B</t>
  </si>
  <si>
    <t>Pamela Mora - Anvaso</t>
  </si>
  <si>
    <t>Prat #92</t>
  </si>
  <si>
    <t>Guillermo Henríquez - Karol</t>
  </si>
  <si>
    <t>La Palma #85</t>
  </si>
  <si>
    <t>Eliana Rojo - Servicios ópticos spa</t>
  </si>
  <si>
    <t>Santiago 768-B</t>
  </si>
  <si>
    <t>Óptica visión - Eliana Rojo</t>
  </si>
  <si>
    <t>1er lugar</t>
  </si>
  <si>
    <t>2do lugar</t>
  </si>
  <si>
    <t>3er lugar</t>
  </si>
  <si>
    <t>Innovacion</t>
  </si>
  <si>
    <t>Innovación</t>
  </si>
  <si>
    <t>Más votado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</si>
</sst>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1" xfId="1" applyBorder="1" applyAlignment="1">
      <alignment horizontal="center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21" xfId="1" applyBorder="1" applyAlignment="1">
      <alignment horizontal="center"/>
    </xf>
    <xf numFmtId="0" fontId="1" fillId="2" borderId="22" xfId="1" applyBorder="1" applyAlignment="1">
      <alignment horizontal="center"/>
    </xf>
    <xf numFmtId="0" fontId="1" fillId="2" borderId="23" xfId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15" xfId="1" applyBorder="1" applyAlignment="1">
      <alignment horizontal="center"/>
    </xf>
    <xf numFmtId="0" fontId="1" fillId="2" borderId="17" xfId="1" applyBorder="1"/>
    <xf numFmtId="0" fontId="1" fillId="2" borderId="20" xfId="1" applyBorder="1"/>
    <xf numFmtId="0" fontId="1" fillId="2" borderId="13" xfId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20" xfId="1" applyBorder="1" applyAlignment="1">
      <alignment horizontal="center"/>
    </xf>
    <xf numFmtId="0" fontId="0" fillId="0" borderId="25" xfId="0" applyBorder="1"/>
    <xf numFmtId="0" fontId="1" fillId="2" borderId="24" xfId="1" applyBorder="1" applyAlignment="1">
      <alignment horizontal="center"/>
    </xf>
    <xf numFmtId="0" fontId="2" fillId="3" borderId="24" xfId="2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1" applyBorder="1"/>
  </cellXfs>
  <cellStyles count="3">
    <cellStyle name="Bueno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selection activeCell="U18" sqref="U18"/>
    </sheetView>
  </sheetViews>
  <sheetFormatPr baseColWidth="10" defaultColWidth="8.88671875" defaultRowHeight="14.4" x14ac:dyDescent="0.3"/>
  <cols>
    <col min="1" max="1" width="3.109375" style="9" customWidth="1"/>
    <col min="2" max="2" width="19.44140625" customWidth="1"/>
    <col min="3" max="3" width="28.5546875" customWidth="1"/>
    <col min="4" max="4" width="4.6640625" customWidth="1"/>
    <col min="5" max="5" width="4.77734375" customWidth="1"/>
    <col min="6" max="6" width="4.21875" customWidth="1"/>
    <col min="7" max="8" width="4.33203125" customWidth="1"/>
    <col min="9" max="9" width="3.6640625" customWidth="1"/>
    <col min="10" max="10" width="4.21875" customWidth="1"/>
    <col min="11" max="11" width="4.33203125" customWidth="1"/>
    <col min="12" max="12" width="4.109375" customWidth="1"/>
    <col min="13" max="13" width="4.77734375" customWidth="1"/>
    <col min="14" max="14" width="4.33203125" customWidth="1"/>
    <col min="15" max="15" width="4.44140625" customWidth="1"/>
    <col min="16" max="16" width="3.77734375" customWidth="1"/>
    <col min="17" max="17" width="4" customWidth="1"/>
    <col min="18" max="18" width="3.88671875" customWidth="1"/>
    <col min="20" max="20" width="11.33203125" style="1" customWidth="1"/>
    <col min="21" max="21" width="10.44140625" customWidth="1"/>
    <col min="23" max="23" width="5.88671875" customWidth="1"/>
    <col min="24" max="24" width="13.88671875" customWidth="1"/>
    <col min="25" max="25" width="12.77734375" customWidth="1"/>
  </cols>
  <sheetData>
    <row r="1" spans="1:25" ht="15" thickBot="1" x14ac:dyDescent="0.35"/>
    <row r="2" spans="1:25" ht="15" thickBot="1" x14ac:dyDescent="0.35"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  <c r="W2" s="16" t="s">
        <v>5</v>
      </c>
      <c r="X2" s="16"/>
      <c r="Y2" s="16"/>
    </row>
    <row r="3" spans="1:25" ht="15" thickBot="1" x14ac:dyDescent="0.35">
      <c r="D3" s="25" t="s">
        <v>4</v>
      </c>
      <c r="E3" s="26"/>
      <c r="F3" s="26"/>
      <c r="G3" s="26"/>
      <c r="H3" s="27"/>
      <c r="I3" s="25" t="s">
        <v>21</v>
      </c>
      <c r="J3" s="26"/>
      <c r="K3" s="26"/>
      <c r="L3" s="26"/>
      <c r="M3" s="27"/>
      <c r="N3" s="13" t="s">
        <v>3</v>
      </c>
      <c r="O3" s="14"/>
      <c r="P3" s="14"/>
      <c r="Q3" s="14"/>
      <c r="R3" s="15"/>
      <c r="W3" s="3" t="s">
        <v>11</v>
      </c>
      <c r="X3" s="3" t="s">
        <v>6</v>
      </c>
      <c r="Y3" s="3" t="s">
        <v>15</v>
      </c>
    </row>
    <row r="4" spans="1:25" ht="15" thickBot="1" x14ac:dyDescent="0.35">
      <c r="B4" s="35" t="s">
        <v>0</v>
      </c>
      <c r="C4" s="36" t="s">
        <v>1</v>
      </c>
      <c r="D4" s="18" t="s">
        <v>11</v>
      </c>
      <c r="E4" s="19" t="s">
        <v>12</v>
      </c>
      <c r="F4" s="19" t="s">
        <v>13</v>
      </c>
      <c r="G4" s="20" t="s">
        <v>14</v>
      </c>
      <c r="H4" s="41" t="s">
        <v>20</v>
      </c>
      <c r="I4" s="21" t="s">
        <v>11</v>
      </c>
      <c r="J4" s="7" t="s">
        <v>12</v>
      </c>
      <c r="K4" s="7" t="s">
        <v>13</v>
      </c>
      <c r="L4" s="29" t="s">
        <v>14</v>
      </c>
      <c r="M4" s="38" t="s">
        <v>20</v>
      </c>
      <c r="N4" s="21" t="s">
        <v>11</v>
      </c>
      <c r="O4" s="7" t="s">
        <v>12</v>
      </c>
      <c r="P4" s="7" t="s">
        <v>13</v>
      </c>
      <c r="Q4" s="29" t="s">
        <v>14</v>
      </c>
      <c r="R4" s="38" t="s">
        <v>20</v>
      </c>
      <c r="S4" s="33" t="s">
        <v>19</v>
      </c>
      <c r="U4" s="11" t="s">
        <v>97</v>
      </c>
      <c r="W4" s="3" t="s">
        <v>12</v>
      </c>
      <c r="X4" s="3" t="s">
        <v>7</v>
      </c>
      <c r="Y4" s="3" t="s">
        <v>16</v>
      </c>
    </row>
    <row r="5" spans="1:25" x14ac:dyDescent="0.3">
      <c r="A5" s="10">
        <v>1</v>
      </c>
      <c r="B5" s="2" t="s">
        <v>41</v>
      </c>
      <c r="C5" s="34" t="s">
        <v>10</v>
      </c>
      <c r="D5" s="21">
        <v>20</v>
      </c>
      <c r="E5" s="7">
        <v>10</v>
      </c>
      <c r="F5" s="7">
        <v>25</v>
      </c>
      <c r="G5" s="7">
        <v>20</v>
      </c>
      <c r="H5" s="39">
        <f>SUM(D5,E5,F5,G5)</f>
        <v>75</v>
      </c>
      <c r="I5" s="21">
        <v>30</v>
      </c>
      <c r="J5" s="7">
        <v>20</v>
      </c>
      <c r="K5" s="7">
        <v>25</v>
      </c>
      <c r="L5" s="7">
        <v>20</v>
      </c>
      <c r="M5" s="38">
        <f>SUM(I5+J5+K5+L5)</f>
        <v>95</v>
      </c>
      <c r="N5" s="21">
        <v>20</v>
      </c>
      <c r="O5" s="7">
        <v>20</v>
      </c>
      <c r="P5" s="7">
        <v>25</v>
      </c>
      <c r="Q5" s="7">
        <v>20</v>
      </c>
      <c r="R5" s="39">
        <f t="shared" ref="R5:R24" si="0">SUM(N5,O5,P5,Q5)</f>
        <v>85</v>
      </c>
      <c r="S5" s="47">
        <f>SUM(H5,M5,R5)</f>
        <v>255</v>
      </c>
      <c r="T5" s="1" t="s">
        <v>98</v>
      </c>
      <c r="U5" s="2">
        <f>SUM(E5,G5,J5,L5,O5,Q5)</f>
        <v>110</v>
      </c>
      <c r="W5" s="3" t="s">
        <v>13</v>
      </c>
      <c r="X5" s="3" t="s">
        <v>8</v>
      </c>
      <c r="Y5" s="3" t="s">
        <v>16</v>
      </c>
    </row>
    <row r="6" spans="1:25" x14ac:dyDescent="0.3">
      <c r="A6" s="10">
        <v>2</v>
      </c>
      <c r="B6" s="2" t="s">
        <v>44</v>
      </c>
      <c r="C6" s="17" t="s">
        <v>42</v>
      </c>
      <c r="D6" s="28">
        <v>15</v>
      </c>
      <c r="E6" s="3">
        <v>10</v>
      </c>
      <c r="F6" s="3">
        <v>10</v>
      </c>
      <c r="G6" s="3">
        <v>20</v>
      </c>
      <c r="H6" s="39">
        <f>SUM(D6,E6,F6,G6)</f>
        <v>55</v>
      </c>
      <c r="I6" s="28">
        <v>20</v>
      </c>
      <c r="J6" s="3">
        <v>20</v>
      </c>
      <c r="K6" s="3">
        <v>15</v>
      </c>
      <c r="L6" s="3">
        <v>20</v>
      </c>
      <c r="M6" s="38">
        <f t="shared" ref="M6:M28" si="1">SUM(I6+J6+K6+L6)</f>
        <v>75</v>
      </c>
      <c r="N6" s="28">
        <v>15</v>
      </c>
      <c r="O6" s="3">
        <v>15</v>
      </c>
      <c r="P6" s="3">
        <v>15</v>
      </c>
      <c r="Q6" s="3">
        <v>15</v>
      </c>
      <c r="R6" s="39">
        <f t="shared" si="0"/>
        <v>60</v>
      </c>
      <c r="S6" s="37">
        <f t="shared" ref="S6:S28" si="2">SUM(H6,M6,R6)</f>
        <v>190</v>
      </c>
      <c r="U6" s="2">
        <f t="shared" ref="U6:U28" si="3">SUM(E6,G6,J6,L6,O6,Q6)</f>
        <v>100</v>
      </c>
      <c r="W6" s="3" t="s">
        <v>14</v>
      </c>
      <c r="X6" s="3" t="s">
        <v>9</v>
      </c>
      <c r="Y6" s="3" t="s">
        <v>17</v>
      </c>
    </row>
    <row r="7" spans="1:25" x14ac:dyDescent="0.3">
      <c r="A7" s="10">
        <v>3</v>
      </c>
      <c r="B7" s="2" t="s">
        <v>45</v>
      </c>
      <c r="C7" s="17" t="s">
        <v>43</v>
      </c>
      <c r="D7" s="28">
        <v>20</v>
      </c>
      <c r="E7" s="3">
        <v>10</v>
      </c>
      <c r="F7" s="3">
        <v>10</v>
      </c>
      <c r="G7" s="3">
        <v>10</v>
      </c>
      <c r="H7" s="39">
        <f t="shared" ref="H7:H28" si="4">SUM(D7,E7,F7,G7)</f>
        <v>50</v>
      </c>
      <c r="I7" s="28">
        <v>5</v>
      </c>
      <c r="J7" s="3">
        <v>10</v>
      </c>
      <c r="K7" s="3">
        <v>25</v>
      </c>
      <c r="L7" s="3">
        <v>5</v>
      </c>
      <c r="M7" s="38">
        <f t="shared" si="1"/>
        <v>45</v>
      </c>
      <c r="N7" s="28">
        <v>15</v>
      </c>
      <c r="O7" s="3">
        <v>15</v>
      </c>
      <c r="P7" s="3">
        <v>20</v>
      </c>
      <c r="Q7" s="3">
        <v>15</v>
      </c>
      <c r="R7" s="39">
        <f t="shared" si="0"/>
        <v>65</v>
      </c>
      <c r="S7" s="37">
        <f t="shared" si="2"/>
        <v>160</v>
      </c>
      <c r="U7" s="2">
        <f t="shared" si="3"/>
        <v>65</v>
      </c>
      <c r="X7" s="11" t="s">
        <v>19</v>
      </c>
      <c r="Y7" s="11" t="s">
        <v>18</v>
      </c>
    </row>
    <row r="8" spans="1:25" x14ac:dyDescent="0.3">
      <c r="A8" s="10">
        <v>4</v>
      </c>
      <c r="B8" s="2" t="s">
        <v>46</v>
      </c>
      <c r="C8" s="17" t="s">
        <v>47</v>
      </c>
      <c r="D8" s="28">
        <v>15</v>
      </c>
      <c r="E8" s="3">
        <v>10</v>
      </c>
      <c r="F8" s="3">
        <v>25</v>
      </c>
      <c r="G8" s="3">
        <v>20</v>
      </c>
      <c r="H8" s="39">
        <f t="shared" si="4"/>
        <v>70</v>
      </c>
      <c r="I8" s="28">
        <v>20</v>
      </c>
      <c r="J8" s="3">
        <v>10</v>
      </c>
      <c r="K8" s="3">
        <v>25</v>
      </c>
      <c r="L8" s="3">
        <v>10</v>
      </c>
      <c r="M8" s="38">
        <f t="shared" si="1"/>
        <v>65</v>
      </c>
      <c r="N8" s="28">
        <v>30</v>
      </c>
      <c r="O8" s="3">
        <v>20</v>
      </c>
      <c r="P8" s="3">
        <v>20</v>
      </c>
      <c r="Q8" s="3">
        <v>15</v>
      </c>
      <c r="R8" s="39">
        <f t="shared" si="0"/>
        <v>85</v>
      </c>
      <c r="S8" s="37">
        <f t="shared" si="2"/>
        <v>220</v>
      </c>
      <c r="U8" s="2">
        <f t="shared" si="3"/>
        <v>85</v>
      </c>
    </row>
    <row r="9" spans="1:25" x14ac:dyDescent="0.3">
      <c r="A9" s="10">
        <v>5</v>
      </c>
      <c r="B9" s="2" t="s">
        <v>48</v>
      </c>
      <c r="C9" s="17" t="s">
        <v>22</v>
      </c>
      <c r="D9" s="28">
        <v>10</v>
      </c>
      <c r="E9" s="3">
        <v>10</v>
      </c>
      <c r="F9" s="3">
        <v>10</v>
      </c>
      <c r="G9" s="3">
        <v>10</v>
      </c>
      <c r="H9" s="39">
        <f t="shared" si="4"/>
        <v>40</v>
      </c>
      <c r="I9" s="28">
        <v>10</v>
      </c>
      <c r="J9" s="3">
        <v>10</v>
      </c>
      <c r="K9" s="3">
        <v>10</v>
      </c>
      <c r="L9" s="3">
        <v>10</v>
      </c>
      <c r="M9" s="38">
        <f t="shared" si="1"/>
        <v>40</v>
      </c>
      <c r="N9" s="28">
        <v>15</v>
      </c>
      <c r="O9" s="3">
        <v>15</v>
      </c>
      <c r="P9" s="3">
        <v>20</v>
      </c>
      <c r="Q9" s="3">
        <v>15</v>
      </c>
      <c r="R9" s="39">
        <f t="shared" si="0"/>
        <v>65</v>
      </c>
      <c r="S9" s="37">
        <f t="shared" si="2"/>
        <v>145</v>
      </c>
      <c r="U9" s="2">
        <f t="shared" si="3"/>
        <v>70</v>
      </c>
    </row>
    <row r="10" spans="1:25" x14ac:dyDescent="0.3">
      <c r="A10" s="10">
        <v>6</v>
      </c>
      <c r="B10" s="2" t="s">
        <v>49</v>
      </c>
      <c r="C10" s="17" t="s">
        <v>36</v>
      </c>
      <c r="D10" s="28">
        <v>15</v>
      </c>
      <c r="E10" s="3">
        <v>10</v>
      </c>
      <c r="F10" s="3">
        <v>25</v>
      </c>
      <c r="G10" s="3">
        <v>20</v>
      </c>
      <c r="H10" s="39">
        <f t="shared" si="4"/>
        <v>70</v>
      </c>
      <c r="I10" s="28">
        <v>15</v>
      </c>
      <c r="J10" s="3">
        <v>15</v>
      </c>
      <c r="K10" s="3">
        <v>25</v>
      </c>
      <c r="L10" s="3">
        <v>20</v>
      </c>
      <c r="M10" s="38">
        <f t="shared" si="1"/>
        <v>75</v>
      </c>
      <c r="N10" s="28">
        <v>15</v>
      </c>
      <c r="O10" s="3">
        <v>15</v>
      </c>
      <c r="P10" s="3">
        <v>15</v>
      </c>
      <c r="Q10" s="3">
        <v>20</v>
      </c>
      <c r="R10" s="39">
        <f t="shared" si="0"/>
        <v>65</v>
      </c>
      <c r="S10" s="37">
        <f t="shared" si="2"/>
        <v>210</v>
      </c>
      <c r="U10" s="2">
        <f t="shared" si="3"/>
        <v>100</v>
      </c>
    </row>
    <row r="11" spans="1:25" x14ac:dyDescent="0.3">
      <c r="A11" s="10">
        <v>7</v>
      </c>
      <c r="B11" s="2" t="s">
        <v>50</v>
      </c>
      <c r="C11" s="17" t="s">
        <v>23</v>
      </c>
      <c r="D11" s="28">
        <v>20</v>
      </c>
      <c r="E11" s="3">
        <v>25</v>
      </c>
      <c r="F11" s="3">
        <v>25</v>
      </c>
      <c r="G11" s="3">
        <v>20</v>
      </c>
      <c r="H11" s="39">
        <f t="shared" si="4"/>
        <v>90</v>
      </c>
      <c r="I11" s="28">
        <v>30</v>
      </c>
      <c r="J11" s="3">
        <v>25</v>
      </c>
      <c r="K11" s="3">
        <v>20</v>
      </c>
      <c r="L11" s="3">
        <v>15</v>
      </c>
      <c r="M11" s="38">
        <f t="shared" si="1"/>
        <v>90</v>
      </c>
      <c r="N11" s="28">
        <v>20</v>
      </c>
      <c r="O11" s="3">
        <v>15</v>
      </c>
      <c r="P11" s="3">
        <v>20</v>
      </c>
      <c r="Q11" s="3">
        <v>15</v>
      </c>
      <c r="R11" s="39">
        <f t="shared" si="0"/>
        <v>70</v>
      </c>
      <c r="S11" s="37">
        <f t="shared" si="2"/>
        <v>250</v>
      </c>
      <c r="U11" s="2">
        <f t="shared" si="3"/>
        <v>115</v>
      </c>
    </row>
    <row r="12" spans="1:25" x14ac:dyDescent="0.3">
      <c r="A12" s="10">
        <v>8</v>
      </c>
      <c r="B12" s="2" t="s">
        <v>52</v>
      </c>
      <c r="C12" s="17" t="s">
        <v>51</v>
      </c>
      <c r="D12" s="28">
        <v>10</v>
      </c>
      <c r="E12" s="3">
        <v>20</v>
      </c>
      <c r="F12" s="3">
        <v>20</v>
      </c>
      <c r="G12" s="3">
        <v>15</v>
      </c>
      <c r="H12" s="39">
        <f t="shared" si="4"/>
        <v>65</v>
      </c>
      <c r="I12" s="28">
        <v>10</v>
      </c>
      <c r="J12" s="3">
        <v>15</v>
      </c>
      <c r="K12" s="3">
        <v>15</v>
      </c>
      <c r="L12" s="3">
        <v>10</v>
      </c>
      <c r="M12" s="38">
        <f t="shared" si="1"/>
        <v>50</v>
      </c>
      <c r="N12" s="28">
        <v>20</v>
      </c>
      <c r="O12" s="3">
        <v>10</v>
      </c>
      <c r="P12" s="3">
        <v>15</v>
      </c>
      <c r="Q12" s="3">
        <v>10</v>
      </c>
      <c r="R12" s="39">
        <f t="shared" si="0"/>
        <v>55</v>
      </c>
      <c r="S12" s="37">
        <f t="shared" si="2"/>
        <v>170</v>
      </c>
      <c r="U12" s="2">
        <f t="shared" si="3"/>
        <v>80</v>
      </c>
    </row>
    <row r="13" spans="1:25" x14ac:dyDescent="0.3">
      <c r="A13" s="10">
        <v>9</v>
      </c>
      <c r="B13" s="2" t="s">
        <v>53</v>
      </c>
      <c r="C13" s="17" t="s">
        <v>24</v>
      </c>
      <c r="D13" s="28">
        <v>10</v>
      </c>
      <c r="E13" s="3">
        <v>10</v>
      </c>
      <c r="F13" s="3">
        <v>25</v>
      </c>
      <c r="G13" s="3">
        <v>15</v>
      </c>
      <c r="H13" s="39">
        <f t="shared" si="4"/>
        <v>60</v>
      </c>
      <c r="I13" s="28">
        <v>15</v>
      </c>
      <c r="J13" s="3">
        <v>10</v>
      </c>
      <c r="K13" s="3">
        <v>20</v>
      </c>
      <c r="L13" s="3">
        <v>10</v>
      </c>
      <c r="M13" s="38">
        <f t="shared" si="1"/>
        <v>55</v>
      </c>
      <c r="N13" s="28">
        <v>20</v>
      </c>
      <c r="O13" s="3">
        <v>15</v>
      </c>
      <c r="P13" s="3">
        <v>15</v>
      </c>
      <c r="Q13" s="3">
        <v>10</v>
      </c>
      <c r="R13" s="39">
        <f t="shared" si="0"/>
        <v>60</v>
      </c>
      <c r="S13" s="37">
        <f t="shared" si="2"/>
        <v>175</v>
      </c>
      <c r="U13" s="2">
        <f t="shared" si="3"/>
        <v>70</v>
      </c>
    </row>
    <row r="14" spans="1:25" x14ac:dyDescent="0.3">
      <c r="A14" s="10">
        <v>10</v>
      </c>
      <c r="B14" s="2" t="s">
        <v>54</v>
      </c>
      <c r="C14" s="17" t="s">
        <v>25</v>
      </c>
      <c r="D14" s="28">
        <v>30</v>
      </c>
      <c r="E14" s="3">
        <v>25</v>
      </c>
      <c r="F14" s="3">
        <v>25</v>
      </c>
      <c r="G14" s="3">
        <v>20</v>
      </c>
      <c r="H14" s="39">
        <f t="shared" si="4"/>
        <v>100</v>
      </c>
      <c r="I14" s="28">
        <v>30</v>
      </c>
      <c r="J14" s="3">
        <v>25</v>
      </c>
      <c r="K14" s="3">
        <v>25</v>
      </c>
      <c r="L14" s="3">
        <v>20</v>
      </c>
      <c r="M14" s="38">
        <f t="shared" si="1"/>
        <v>100</v>
      </c>
      <c r="N14" s="28">
        <v>20</v>
      </c>
      <c r="O14" s="3">
        <v>20</v>
      </c>
      <c r="P14" s="3">
        <v>25</v>
      </c>
      <c r="Q14" s="3">
        <v>20</v>
      </c>
      <c r="R14" s="39">
        <f t="shared" si="0"/>
        <v>85</v>
      </c>
      <c r="S14" s="46">
        <f t="shared" si="2"/>
        <v>285</v>
      </c>
      <c r="T14" s="48" t="s">
        <v>93</v>
      </c>
      <c r="U14" s="2">
        <f t="shared" si="3"/>
        <v>130</v>
      </c>
      <c r="V14" s="48"/>
    </row>
    <row r="15" spans="1:25" x14ac:dyDescent="0.3">
      <c r="A15" s="10">
        <v>11</v>
      </c>
      <c r="B15" s="2" t="s">
        <v>55</v>
      </c>
      <c r="C15" s="17" t="s">
        <v>26</v>
      </c>
      <c r="D15" s="28">
        <v>30</v>
      </c>
      <c r="E15" s="3">
        <v>25</v>
      </c>
      <c r="F15" s="3">
        <v>25</v>
      </c>
      <c r="G15" s="3">
        <v>20</v>
      </c>
      <c r="H15" s="39">
        <f t="shared" si="4"/>
        <v>100</v>
      </c>
      <c r="I15" s="28">
        <v>30</v>
      </c>
      <c r="J15" s="3">
        <v>15</v>
      </c>
      <c r="K15" s="3">
        <v>25</v>
      </c>
      <c r="L15" s="3">
        <v>20</v>
      </c>
      <c r="M15" s="38">
        <f t="shared" si="1"/>
        <v>90</v>
      </c>
      <c r="N15" s="28">
        <v>20</v>
      </c>
      <c r="O15" s="3">
        <v>15</v>
      </c>
      <c r="P15" s="3">
        <v>15</v>
      </c>
      <c r="Q15" s="3">
        <v>15</v>
      </c>
      <c r="R15" s="39">
        <f t="shared" si="0"/>
        <v>65</v>
      </c>
      <c r="S15" s="37">
        <f t="shared" si="2"/>
        <v>255</v>
      </c>
      <c r="U15" s="2">
        <f t="shared" si="3"/>
        <v>110</v>
      </c>
    </row>
    <row r="16" spans="1:25" x14ac:dyDescent="0.3">
      <c r="A16" s="10">
        <v>12</v>
      </c>
      <c r="B16" s="2" t="s">
        <v>56</v>
      </c>
      <c r="C16" s="17" t="s">
        <v>27</v>
      </c>
      <c r="D16" s="28">
        <v>30</v>
      </c>
      <c r="E16" s="3">
        <v>25</v>
      </c>
      <c r="F16" s="3">
        <v>25</v>
      </c>
      <c r="G16" s="3">
        <v>20</v>
      </c>
      <c r="H16" s="39">
        <f t="shared" si="4"/>
        <v>100</v>
      </c>
      <c r="I16" s="28">
        <v>25</v>
      </c>
      <c r="J16" s="3">
        <v>25</v>
      </c>
      <c r="K16" s="3">
        <v>25</v>
      </c>
      <c r="L16" s="3">
        <v>20</v>
      </c>
      <c r="M16" s="38">
        <f t="shared" si="1"/>
        <v>95</v>
      </c>
      <c r="N16" s="28">
        <v>15</v>
      </c>
      <c r="O16" s="3">
        <v>15</v>
      </c>
      <c r="P16" s="3">
        <v>15</v>
      </c>
      <c r="Q16" s="3">
        <v>20</v>
      </c>
      <c r="R16" s="39">
        <f t="shared" si="0"/>
        <v>65</v>
      </c>
      <c r="S16" s="37">
        <f t="shared" si="2"/>
        <v>260</v>
      </c>
      <c r="U16" s="2">
        <f t="shared" si="3"/>
        <v>125</v>
      </c>
    </row>
    <row r="17" spans="1:24" x14ac:dyDescent="0.3">
      <c r="A17" s="10">
        <v>13</v>
      </c>
      <c r="B17" s="2" t="s">
        <v>57</v>
      </c>
      <c r="C17" s="17" t="s">
        <v>28</v>
      </c>
      <c r="D17" s="28">
        <v>30</v>
      </c>
      <c r="E17" s="3">
        <v>25</v>
      </c>
      <c r="F17" s="3">
        <v>25</v>
      </c>
      <c r="G17" s="3">
        <v>20</v>
      </c>
      <c r="H17" s="39">
        <f t="shared" si="4"/>
        <v>100</v>
      </c>
      <c r="I17" s="28">
        <v>20</v>
      </c>
      <c r="J17" s="3">
        <v>25</v>
      </c>
      <c r="K17" s="3">
        <v>25</v>
      </c>
      <c r="L17" s="3">
        <v>10</v>
      </c>
      <c r="M17" s="38">
        <f t="shared" si="1"/>
        <v>80</v>
      </c>
      <c r="N17" s="28">
        <v>25</v>
      </c>
      <c r="O17" s="3">
        <v>25</v>
      </c>
      <c r="P17" s="3">
        <v>20</v>
      </c>
      <c r="Q17" s="3">
        <v>20</v>
      </c>
      <c r="R17" s="39">
        <f t="shared" si="0"/>
        <v>90</v>
      </c>
      <c r="S17" s="37">
        <f t="shared" si="2"/>
        <v>270</v>
      </c>
      <c r="U17" s="2">
        <f t="shared" si="3"/>
        <v>125</v>
      </c>
    </row>
    <row r="18" spans="1:24" x14ac:dyDescent="0.3">
      <c r="A18" s="10">
        <v>14</v>
      </c>
      <c r="B18" s="2" t="s">
        <v>58</v>
      </c>
      <c r="C18" s="17" t="s">
        <v>29</v>
      </c>
      <c r="D18" s="28">
        <v>20</v>
      </c>
      <c r="E18" s="3">
        <v>20</v>
      </c>
      <c r="F18" s="3">
        <v>20</v>
      </c>
      <c r="G18" s="3">
        <v>20</v>
      </c>
      <c r="H18" s="39">
        <f t="shared" si="4"/>
        <v>80</v>
      </c>
      <c r="I18" s="28">
        <v>30</v>
      </c>
      <c r="J18" s="3">
        <v>25</v>
      </c>
      <c r="K18" s="3">
        <v>25</v>
      </c>
      <c r="L18" s="3">
        <v>20</v>
      </c>
      <c r="M18" s="38">
        <f t="shared" si="1"/>
        <v>100</v>
      </c>
      <c r="N18" s="28">
        <v>25</v>
      </c>
      <c r="O18" s="3">
        <v>25</v>
      </c>
      <c r="P18" s="3">
        <v>25</v>
      </c>
      <c r="Q18" s="3">
        <v>20</v>
      </c>
      <c r="R18" s="39">
        <f t="shared" si="0"/>
        <v>95</v>
      </c>
      <c r="S18" s="37">
        <f t="shared" si="2"/>
        <v>275</v>
      </c>
      <c r="U18" s="49">
        <f t="shared" si="3"/>
        <v>130</v>
      </c>
    </row>
    <row r="19" spans="1:24" x14ac:dyDescent="0.3">
      <c r="A19" s="10">
        <v>15</v>
      </c>
      <c r="B19" s="2" t="s">
        <v>60</v>
      </c>
      <c r="C19" s="17" t="s">
        <v>59</v>
      </c>
      <c r="D19" s="28">
        <v>30</v>
      </c>
      <c r="E19" s="3">
        <v>25</v>
      </c>
      <c r="F19" s="3">
        <v>25</v>
      </c>
      <c r="G19" s="3">
        <v>20</v>
      </c>
      <c r="H19" s="39">
        <f t="shared" si="4"/>
        <v>100</v>
      </c>
      <c r="I19" s="28">
        <v>25</v>
      </c>
      <c r="J19" s="3">
        <v>25</v>
      </c>
      <c r="K19" s="3">
        <v>25</v>
      </c>
      <c r="L19" s="3">
        <v>20</v>
      </c>
      <c r="M19" s="38">
        <f t="shared" si="1"/>
        <v>95</v>
      </c>
      <c r="N19" s="28">
        <v>20</v>
      </c>
      <c r="O19" s="3">
        <v>20</v>
      </c>
      <c r="P19" s="3">
        <v>20</v>
      </c>
      <c r="Q19" s="3">
        <v>20</v>
      </c>
      <c r="R19" s="39">
        <f t="shared" si="0"/>
        <v>80</v>
      </c>
      <c r="S19" s="46">
        <f t="shared" si="2"/>
        <v>275</v>
      </c>
      <c r="T19" s="1" t="s">
        <v>95</v>
      </c>
      <c r="U19" s="2">
        <f t="shared" si="3"/>
        <v>130</v>
      </c>
    </row>
    <row r="20" spans="1:24" x14ac:dyDescent="0.3">
      <c r="A20" s="10">
        <v>16</v>
      </c>
      <c r="B20" s="2" t="s">
        <v>61</v>
      </c>
      <c r="C20" s="17" t="s">
        <v>30</v>
      </c>
      <c r="D20" s="28">
        <v>29</v>
      </c>
      <c r="E20" s="3">
        <v>25</v>
      </c>
      <c r="F20" s="3">
        <v>25</v>
      </c>
      <c r="G20" s="3">
        <v>20</v>
      </c>
      <c r="H20" s="39">
        <f t="shared" si="4"/>
        <v>99</v>
      </c>
      <c r="I20" s="28">
        <v>30</v>
      </c>
      <c r="J20" s="3">
        <v>25</v>
      </c>
      <c r="K20" s="3">
        <v>20</v>
      </c>
      <c r="L20" s="3">
        <v>15</v>
      </c>
      <c r="M20" s="38">
        <f t="shared" si="1"/>
        <v>90</v>
      </c>
      <c r="N20" s="28">
        <v>25</v>
      </c>
      <c r="O20" s="3">
        <v>20</v>
      </c>
      <c r="P20" s="3">
        <v>15</v>
      </c>
      <c r="Q20" s="3">
        <v>20</v>
      </c>
      <c r="R20" s="39">
        <f t="shared" si="0"/>
        <v>80</v>
      </c>
      <c r="S20" s="37">
        <f t="shared" si="2"/>
        <v>269</v>
      </c>
      <c r="U20" s="2">
        <f t="shared" si="3"/>
        <v>125</v>
      </c>
    </row>
    <row r="21" spans="1:24" x14ac:dyDescent="0.3">
      <c r="A21" s="10">
        <v>17</v>
      </c>
      <c r="B21" s="2" t="s">
        <v>62</v>
      </c>
      <c r="C21" s="17" t="s">
        <v>31</v>
      </c>
      <c r="D21" s="28">
        <v>20</v>
      </c>
      <c r="E21" s="3">
        <v>10</v>
      </c>
      <c r="F21" s="3">
        <v>25</v>
      </c>
      <c r="G21" s="3">
        <v>20</v>
      </c>
      <c r="H21" s="39">
        <f t="shared" si="4"/>
        <v>75</v>
      </c>
      <c r="I21" s="28">
        <v>15</v>
      </c>
      <c r="J21" s="3">
        <v>10</v>
      </c>
      <c r="K21" s="3">
        <v>25</v>
      </c>
      <c r="L21" s="3">
        <v>15</v>
      </c>
      <c r="M21" s="38">
        <f t="shared" si="1"/>
        <v>65</v>
      </c>
      <c r="N21" s="28">
        <v>20</v>
      </c>
      <c r="O21" s="3">
        <v>20</v>
      </c>
      <c r="P21" s="3">
        <v>15</v>
      </c>
      <c r="Q21" s="3">
        <v>15</v>
      </c>
      <c r="R21" s="39">
        <f t="shared" si="0"/>
        <v>70</v>
      </c>
      <c r="S21" s="37">
        <f t="shared" si="2"/>
        <v>210</v>
      </c>
      <c r="U21" s="2">
        <f t="shared" si="3"/>
        <v>90</v>
      </c>
    </row>
    <row r="22" spans="1:24" x14ac:dyDescent="0.3">
      <c r="A22" s="10">
        <v>18</v>
      </c>
      <c r="B22" s="2" t="s">
        <v>63</v>
      </c>
      <c r="C22" s="17" t="s">
        <v>38</v>
      </c>
      <c r="D22" s="28">
        <v>20</v>
      </c>
      <c r="E22" s="3">
        <v>10</v>
      </c>
      <c r="F22" s="3">
        <v>25</v>
      </c>
      <c r="G22" s="3">
        <v>20</v>
      </c>
      <c r="H22" s="39">
        <f t="shared" si="4"/>
        <v>75</v>
      </c>
      <c r="I22" s="28">
        <v>20</v>
      </c>
      <c r="J22" s="3">
        <v>15</v>
      </c>
      <c r="K22" s="3">
        <v>25</v>
      </c>
      <c r="L22" s="3">
        <v>15</v>
      </c>
      <c r="M22" s="38">
        <f t="shared" si="1"/>
        <v>75</v>
      </c>
      <c r="N22" s="28">
        <v>20</v>
      </c>
      <c r="O22" s="3">
        <v>20</v>
      </c>
      <c r="P22" s="3">
        <v>25</v>
      </c>
      <c r="Q22" s="3">
        <v>20</v>
      </c>
      <c r="R22" s="39">
        <f t="shared" si="0"/>
        <v>85</v>
      </c>
      <c r="S22" s="37">
        <f t="shared" si="2"/>
        <v>235</v>
      </c>
      <c r="U22" s="2">
        <f t="shared" si="3"/>
        <v>100</v>
      </c>
    </row>
    <row r="23" spans="1:24" x14ac:dyDescent="0.3">
      <c r="A23" s="10">
        <v>19</v>
      </c>
      <c r="B23" s="2" t="s">
        <v>64</v>
      </c>
      <c r="C23" s="17" t="s">
        <v>32</v>
      </c>
      <c r="D23" s="28">
        <v>25</v>
      </c>
      <c r="E23" s="3">
        <v>25</v>
      </c>
      <c r="F23" s="3">
        <v>25</v>
      </c>
      <c r="G23" s="3">
        <v>20</v>
      </c>
      <c r="H23" s="39">
        <f t="shared" si="4"/>
        <v>95</v>
      </c>
      <c r="I23" s="28">
        <v>25</v>
      </c>
      <c r="J23" s="3">
        <v>20</v>
      </c>
      <c r="K23" s="3">
        <v>20</v>
      </c>
      <c r="L23" s="3">
        <v>15</v>
      </c>
      <c r="M23" s="38">
        <f t="shared" si="1"/>
        <v>80</v>
      </c>
      <c r="N23" s="28">
        <v>20</v>
      </c>
      <c r="O23" s="3">
        <v>20</v>
      </c>
      <c r="P23" s="3">
        <v>15</v>
      </c>
      <c r="Q23" s="3">
        <v>15</v>
      </c>
      <c r="R23" s="39">
        <f t="shared" si="0"/>
        <v>70</v>
      </c>
      <c r="S23" s="37">
        <f t="shared" si="2"/>
        <v>245</v>
      </c>
      <c r="U23" s="2">
        <f t="shared" si="3"/>
        <v>115</v>
      </c>
    </row>
    <row r="24" spans="1:24" x14ac:dyDescent="0.3">
      <c r="A24" s="10">
        <v>20</v>
      </c>
      <c r="B24" s="2" t="s">
        <v>65</v>
      </c>
      <c r="C24" s="17" t="s">
        <v>33</v>
      </c>
      <c r="D24" s="28">
        <v>25</v>
      </c>
      <c r="E24" s="3">
        <v>20</v>
      </c>
      <c r="F24" s="3">
        <v>25</v>
      </c>
      <c r="G24" s="3">
        <v>25</v>
      </c>
      <c r="H24" s="39">
        <f t="shared" si="4"/>
        <v>95</v>
      </c>
      <c r="I24" s="28">
        <v>30</v>
      </c>
      <c r="J24" s="3">
        <v>25</v>
      </c>
      <c r="K24" s="3">
        <v>25</v>
      </c>
      <c r="L24" s="3">
        <v>15</v>
      </c>
      <c r="M24" s="38">
        <f t="shared" si="1"/>
        <v>95</v>
      </c>
      <c r="N24" s="28">
        <v>20</v>
      </c>
      <c r="O24" s="3">
        <v>15</v>
      </c>
      <c r="P24" s="3">
        <v>25</v>
      </c>
      <c r="Q24" s="3">
        <v>20</v>
      </c>
      <c r="R24" s="39">
        <f t="shared" si="0"/>
        <v>80</v>
      </c>
      <c r="S24" s="37">
        <f t="shared" si="2"/>
        <v>270</v>
      </c>
      <c r="U24" s="2">
        <f t="shared" si="3"/>
        <v>120</v>
      </c>
      <c r="X24" t="s">
        <v>39</v>
      </c>
    </row>
    <row r="25" spans="1:24" x14ac:dyDescent="0.3">
      <c r="A25" s="10">
        <v>21</v>
      </c>
      <c r="B25" s="2" t="s">
        <v>67</v>
      </c>
      <c r="C25" s="17" t="s">
        <v>66</v>
      </c>
      <c r="D25" s="28">
        <v>25</v>
      </c>
      <c r="E25" s="3">
        <v>10</v>
      </c>
      <c r="F25" s="3">
        <v>25</v>
      </c>
      <c r="G25" s="3">
        <v>20</v>
      </c>
      <c r="H25" s="39">
        <f t="shared" si="4"/>
        <v>80</v>
      </c>
      <c r="I25" s="28">
        <v>30</v>
      </c>
      <c r="J25" s="3">
        <v>0</v>
      </c>
      <c r="K25" s="3">
        <v>25</v>
      </c>
      <c r="L25" s="3">
        <v>10</v>
      </c>
      <c r="M25" s="38">
        <f t="shared" si="1"/>
        <v>65</v>
      </c>
      <c r="N25" s="28">
        <v>20</v>
      </c>
      <c r="O25" s="3">
        <v>15</v>
      </c>
      <c r="P25" s="3">
        <v>20</v>
      </c>
      <c r="Q25" s="3">
        <v>20</v>
      </c>
      <c r="R25" s="39">
        <v>75</v>
      </c>
      <c r="S25" s="37">
        <f t="shared" si="2"/>
        <v>220</v>
      </c>
      <c r="U25" s="2">
        <f t="shared" si="3"/>
        <v>75</v>
      </c>
    </row>
    <row r="26" spans="1:24" x14ac:dyDescent="0.3">
      <c r="A26" s="10">
        <v>22</v>
      </c>
      <c r="B26" s="2" t="s">
        <v>68</v>
      </c>
      <c r="C26" s="17" t="s">
        <v>37</v>
      </c>
      <c r="D26" s="28">
        <v>30</v>
      </c>
      <c r="E26" s="3">
        <v>20</v>
      </c>
      <c r="F26" s="3">
        <v>25</v>
      </c>
      <c r="G26" s="3">
        <v>20</v>
      </c>
      <c r="H26" s="39">
        <f t="shared" si="4"/>
        <v>95</v>
      </c>
      <c r="I26" s="28">
        <v>30</v>
      </c>
      <c r="J26" s="3">
        <v>10</v>
      </c>
      <c r="K26" s="3">
        <v>25</v>
      </c>
      <c r="L26" s="3">
        <v>15</v>
      </c>
      <c r="M26" s="38">
        <f t="shared" si="1"/>
        <v>80</v>
      </c>
      <c r="N26" s="28">
        <v>20</v>
      </c>
      <c r="O26" s="3">
        <v>20</v>
      </c>
      <c r="P26" s="3">
        <v>25</v>
      </c>
      <c r="Q26" s="3">
        <v>20</v>
      </c>
      <c r="R26" s="39">
        <f>SUM(N26,O26,P26,Q26)</f>
        <v>85</v>
      </c>
      <c r="S26" s="37">
        <f t="shared" si="2"/>
        <v>260</v>
      </c>
      <c r="U26" s="2">
        <f t="shared" si="3"/>
        <v>105</v>
      </c>
    </row>
    <row r="27" spans="1:24" x14ac:dyDescent="0.3">
      <c r="A27" s="10">
        <v>23</v>
      </c>
      <c r="B27" s="2" t="s">
        <v>69</v>
      </c>
      <c r="C27" s="17" t="s">
        <v>34</v>
      </c>
      <c r="D27" s="28">
        <v>30</v>
      </c>
      <c r="E27" s="3">
        <v>25</v>
      </c>
      <c r="F27" s="3">
        <v>25</v>
      </c>
      <c r="G27" s="3">
        <v>20</v>
      </c>
      <c r="H27" s="39">
        <f t="shared" si="4"/>
        <v>100</v>
      </c>
      <c r="I27" s="28">
        <v>30</v>
      </c>
      <c r="J27" s="3">
        <v>25</v>
      </c>
      <c r="K27" s="3">
        <v>25</v>
      </c>
      <c r="L27" s="3">
        <v>20</v>
      </c>
      <c r="M27" s="38">
        <f t="shared" si="1"/>
        <v>100</v>
      </c>
      <c r="N27" s="28">
        <v>20</v>
      </c>
      <c r="O27" s="3">
        <v>20</v>
      </c>
      <c r="P27" s="3">
        <v>15</v>
      </c>
      <c r="Q27" s="3">
        <v>15</v>
      </c>
      <c r="R27" s="39">
        <f t="shared" ref="R27:R28" si="5">SUM(N27,O27,P27,Q27)</f>
        <v>70</v>
      </c>
      <c r="S27" s="37">
        <f t="shared" si="2"/>
        <v>270</v>
      </c>
      <c r="U27" s="2">
        <f t="shared" si="3"/>
        <v>125</v>
      </c>
    </row>
    <row r="28" spans="1:24" ht="15" thickBot="1" x14ac:dyDescent="0.35">
      <c r="A28" s="10">
        <v>24</v>
      </c>
      <c r="B28" s="2" t="s">
        <v>70</v>
      </c>
      <c r="C28" s="17" t="s">
        <v>35</v>
      </c>
      <c r="D28" s="42">
        <v>30</v>
      </c>
      <c r="E28" s="43">
        <v>25</v>
      </c>
      <c r="F28" s="43">
        <v>24</v>
      </c>
      <c r="G28" s="43">
        <v>20</v>
      </c>
      <c r="H28" s="40">
        <f t="shared" si="4"/>
        <v>99</v>
      </c>
      <c r="I28" s="42">
        <v>30</v>
      </c>
      <c r="J28" s="43">
        <v>25</v>
      </c>
      <c r="K28" s="43">
        <v>25</v>
      </c>
      <c r="L28" s="43">
        <v>20</v>
      </c>
      <c r="M28" s="44">
        <f t="shared" si="1"/>
        <v>100</v>
      </c>
      <c r="N28" s="42">
        <v>20</v>
      </c>
      <c r="O28" s="43">
        <v>20</v>
      </c>
      <c r="P28" s="43">
        <v>20</v>
      </c>
      <c r="Q28" s="43">
        <v>25</v>
      </c>
      <c r="R28" s="39">
        <f t="shared" si="5"/>
        <v>85</v>
      </c>
      <c r="S28" s="46">
        <f t="shared" si="2"/>
        <v>284</v>
      </c>
      <c r="T28" s="1" t="s">
        <v>94</v>
      </c>
      <c r="U28" s="2">
        <f t="shared" si="3"/>
        <v>135</v>
      </c>
    </row>
    <row r="36" spans="10:14" x14ac:dyDescent="0.3">
      <c r="J36" s="4" t="s">
        <v>5</v>
      </c>
      <c r="K36" s="5"/>
      <c r="L36" s="5"/>
      <c r="M36" s="6"/>
      <c r="N36" s="12"/>
    </row>
    <row r="37" spans="10:14" x14ac:dyDescent="0.3">
      <c r="J37" s="3" t="s">
        <v>6</v>
      </c>
      <c r="K37" s="3" t="s">
        <v>7</v>
      </c>
      <c r="L37" s="3" t="s">
        <v>8</v>
      </c>
      <c r="M37" s="3" t="s">
        <v>9</v>
      </c>
      <c r="N37" s="12"/>
    </row>
    <row r="38" spans="10:14" x14ac:dyDescent="0.3">
      <c r="J38" s="2"/>
      <c r="K38" s="2"/>
      <c r="L38" s="2"/>
      <c r="M38" s="2"/>
      <c r="N38" s="8"/>
    </row>
    <row r="39" spans="10:14" x14ac:dyDescent="0.3">
      <c r="J39" s="2"/>
      <c r="K39" s="2"/>
      <c r="L39" s="2"/>
      <c r="M39" s="2"/>
      <c r="N39" s="8"/>
    </row>
    <row r="40" spans="10:14" x14ac:dyDescent="0.3">
      <c r="J40" s="2"/>
      <c r="K40" s="2"/>
      <c r="L40" s="2"/>
      <c r="M40" s="2"/>
      <c r="N40" s="8"/>
    </row>
    <row r="41" spans="10:14" x14ac:dyDescent="0.3">
      <c r="J41" s="2"/>
      <c r="K41" s="2"/>
      <c r="L41" s="2"/>
      <c r="M41" s="2"/>
      <c r="N41" s="8"/>
    </row>
    <row r="42" spans="10:14" x14ac:dyDescent="0.3">
      <c r="J42" s="2"/>
      <c r="K42" s="2"/>
      <c r="L42" s="2"/>
      <c r="M42" s="2"/>
      <c r="N42" s="8"/>
    </row>
    <row r="43" spans="10:14" x14ac:dyDescent="0.3">
      <c r="J43" s="2"/>
      <c r="K43" s="2"/>
      <c r="L43" s="2"/>
      <c r="M43" s="2"/>
      <c r="N43" s="8"/>
    </row>
    <row r="44" spans="10:14" x14ac:dyDescent="0.3">
      <c r="J44" s="2"/>
      <c r="K44" s="2"/>
      <c r="L44" s="2"/>
      <c r="M44" s="2"/>
      <c r="N44" s="8"/>
    </row>
    <row r="45" spans="10:14" x14ac:dyDescent="0.3">
      <c r="J45" s="2"/>
      <c r="K45" s="2"/>
      <c r="L45" s="2"/>
      <c r="M45" s="2"/>
      <c r="N45" s="8"/>
    </row>
    <row r="46" spans="10:14" x14ac:dyDescent="0.3">
      <c r="J46" s="2"/>
      <c r="K46" s="2"/>
      <c r="L46" s="2"/>
      <c r="M46" s="2"/>
      <c r="N46" s="8"/>
    </row>
    <row r="47" spans="10:14" x14ac:dyDescent="0.3">
      <c r="J47" s="2"/>
      <c r="K47" s="2"/>
      <c r="L47" s="2"/>
      <c r="M47" s="2"/>
      <c r="N47" s="8"/>
    </row>
    <row r="48" spans="10:14" x14ac:dyDescent="0.3">
      <c r="J48" s="2"/>
      <c r="K48" s="2"/>
      <c r="L48" s="2"/>
      <c r="M48" s="2"/>
      <c r="N48" s="8"/>
    </row>
    <row r="49" spans="10:14" x14ac:dyDescent="0.3">
      <c r="J49" s="2"/>
      <c r="K49" s="2"/>
      <c r="L49" s="2"/>
      <c r="M49" s="2"/>
      <c r="N49" s="8"/>
    </row>
    <row r="50" spans="10:14" x14ac:dyDescent="0.3">
      <c r="J50" s="2"/>
      <c r="K50" s="2"/>
      <c r="L50" s="2"/>
      <c r="M50" s="2"/>
      <c r="N50" s="8"/>
    </row>
    <row r="51" spans="10:14" x14ac:dyDescent="0.3">
      <c r="J51" s="2"/>
      <c r="K51" s="2"/>
      <c r="L51" s="2"/>
      <c r="M51" s="2"/>
      <c r="N51" s="8"/>
    </row>
    <row r="52" spans="10:14" x14ac:dyDescent="0.3">
      <c r="J52" s="2"/>
      <c r="K52" s="2"/>
      <c r="L52" s="2"/>
      <c r="M52" s="2"/>
      <c r="N52" s="8"/>
    </row>
    <row r="53" spans="10:14" x14ac:dyDescent="0.3">
      <c r="J53" s="2"/>
      <c r="K53" s="2"/>
      <c r="L53" s="2"/>
      <c r="M53" s="2"/>
      <c r="N53" s="8"/>
    </row>
    <row r="54" spans="10:14" x14ac:dyDescent="0.3">
      <c r="J54" s="2"/>
      <c r="K54" s="2"/>
      <c r="L54" s="2"/>
      <c r="M54" s="2"/>
      <c r="N54" s="8"/>
    </row>
    <row r="55" spans="10:14" x14ac:dyDescent="0.3">
      <c r="J55" s="2"/>
      <c r="K55" s="2"/>
      <c r="L55" s="2"/>
      <c r="M55" s="2"/>
      <c r="N55" s="8"/>
    </row>
    <row r="56" spans="10:14" x14ac:dyDescent="0.3">
      <c r="J56" s="2"/>
      <c r="K56" s="2"/>
      <c r="L56" s="2"/>
      <c r="M56" s="2"/>
      <c r="N56" s="8"/>
    </row>
    <row r="57" spans="10:14" x14ac:dyDescent="0.3">
      <c r="J57" s="2"/>
      <c r="K57" s="2"/>
      <c r="L57" s="2"/>
      <c r="M57" s="2"/>
      <c r="N57" s="8"/>
    </row>
    <row r="58" spans="10:14" x14ac:dyDescent="0.3">
      <c r="J58" s="2"/>
      <c r="K58" s="2"/>
      <c r="L58" s="2"/>
      <c r="M58" s="2"/>
      <c r="N58" s="8"/>
    </row>
    <row r="59" spans="10:14" x14ac:dyDescent="0.3">
      <c r="J59" s="2"/>
      <c r="K59" s="2"/>
      <c r="L59" s="2"/>
      <c r="M59" s="2"/>
      <c r="N59" s="8"/>
    </row>
    <row r="60" spans="10:14" x14ac:dyDescent="0.3">
      <c r="J60" s="2"/>
      <c r="K60" s="2"/>
      <c r="L60" s="2"/>
      <c r="M60" s="2"/>
      <c r="N60" s="8"/>
    </row>
    <row r="61" spans="10:14" x14ac:dyDescent="0.3">
      <c r="J61" s="2"/>
      <c r="K61" s="2"/>
      <c r="L61" s="2"/>
      <c r="M61" s="2"/>
      <c r="N61" s="8"/>
    </row>
  </sheetData>
  <mergeCells count="6">
    <mergeCell ref="W2:Y2"/>
    <mergeCell ref="J36:M36"/>
    <mergeCell ref="D2:R2"/>
    <mergeCell ref="D3:H3"/>
    <mergeCell ref="I3:M3"/>
    <mergeCell ref="N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B1" workbookViewId="0">
      <selection activeCell="B17" sqref="B17"/>
    </sheetView>
  </sheetViews>
  <sheetFormatPr baseColWidth="10" defaultColWidth="8.88671875" defaultRowHeight="14.4" x14ac:dyDescent="0.3"/>
  <cols>
    <col min="1" max="1" width="3.109375" style="9" customWidth="1"/>
    <col min="2" max="2" width="32.21875" customWidth="1"/>
    <col min="3" max="3" width="34.109375" customWidth="1"/>
    <col min="4" max="4" width="4.6640625" customWidth="1"/>
    <col min="5" max="5" width="4.77734375" customWidth="1"/>
    <col min="6" max="6" width="4.21875" customWidth="1"/>
    <col min="7" max="8" width="4.33203125" customWidth="1"/>
    <col min="9" max="9" width="3.6640625" customWidth="1"/>
    <col min="10" max="10" width="4.21875" customWidth="1"/>
    <col min="11" max="11" width="4.33203125" customWidth="1"/>
    <col min="12" max="13" width="3.77734375" customWidth="1"/>
    <col min="14" max="14" width="4.33203125" customWidth="1"/>
    <col min="15" max="15" width="4.44140625" customWidth="1"/>
    <col min="16" max="16" width="3.77734375" customWidth="1"/>
    <col min="17" max="17" width="4.6640625" customWidth="1"/>
    <col min="18" max="18" width="3.88671875" customWidth="1"/>
    <col min="20" max="20" width="13" style="1" customWidth="1"/>
    <col min="21" max="21" width="10.109375" customWidth="1"/>
    <col min="23" max="23" width="5.88671875" customWidth="1"/>
    <col min="24" max="24" width="13.88671875" customWidth="1"/>
    <col min="25" max="25" width="12.77734375" customWidth="1"/>
  </cols>
  <sheetData>
    <row r="1" spans="1:25" ht="15" thickBot="1" x14ac:dyDescent="0.35"/>
    <row r="2" spans="1:25" ht="15" thickBot="1" x14ac:dyDescent="0.35"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  <c r="W2" s="16" t="s">
        <v>5</v>
      </c>
      <c r="X2" s="16"/>
      <c r="Y2" s="16"/>
    </row>
    <row r="3" spans="1:25" ht="15" thickBot="1" x14ac:dyDescent="0.35">
      <c r="D3" s="25" t="s">
        <v>4</v>
      </c>
      <c r="E3" s="26"/>
      <c r="F3" s="26"/>
      <c r="G3" s="26"/>
      <c r="H3" s="27"/>
      <c r="I3" s="25" t="s">
        <v>21</v>
      </c>
      <c r="J3" s="26"/>
      <c r="K3" s="26"/>
      <c r="L3" s="26"/>
      <c r="M3" s="27"/>
      <c r="N3" s="13" t="s">
        <v>3</v>
      </c>
      <c r="O3" s="14"/>
      <c r="P3" s="14"/>
      <c r="Q3" s="14"/>
      <c r="R3" s="15"/>
      <c r="W3" s="3" t="s">
        <v>11</v>
      </c>
      <c r="X3" s="3" t="s">
        <v>6</v>
      </c>
      <c r="Y3" s="3" t="s">
        <v>15</v>
      </c>
    </row>
    <row r="4" spans="1:25" ht="15" thickBot="1" x14ac:dyDescent="0.35">
      <c r="B4" s="35" t="s">
        <v>71</v>
      </c>
      <c r="C4" s="36" t="s">
        <v>1</v>
      </c>
      <c r="D4" s="18" t="s">
        <v>11</v>
      </c>
      <c r="E4" s="19" t="s">
        <v>12</v>
      </c>
      <c r="F4" s="19" t="s">
        <v>13</v>
      </c>
      <c r="G4" s="20" t="s">
        <v>14</v>
      </c>
      <c r="H4" s="41" t="s">
        <v>20</v>
      </c>
      <c r="I4" s="21" t="s">
        <v>11</v>
      </c>
      <c r="J4" s="7" t="s">
        <v>12</v>
      </c>
      <c r="K4" s="7" t="s">
        <v>13</v>
      </c>
      <c r="L4" s="29" t="s">
        <v>14</v>
      </c>
      <c r="M4" s="38" t="s">
        <v>20</v>
      </c>
      <c r="N4" s="21" t="s">
        <v>11</v>
      </c>
      <c r="O4" s="7" t="s">
        <v>12</v>
      </c>
      <c r="P4" s="7" t="s">
        <v>13</v>
      </c>
      <c r="Q4" s="29" t="s">
        <v>14</v>
      </c>
      <c r="R4" s="38" t="s">
        <v>20</v>
      </c>
      <c r="S4" s="33" t="s">
        <v>19</v>
      </c>
      <c r="U4" s="11" t="s">
        <v>96</v>
      </c>
      <c r="W4" s="3" t="s">
        <v>12</v>
      </c>
      <c r="X4" s="3" t="s">
        <v>7</v>
      </c>
      <c r="Y4" s="3" t="s">
        <v>16</v>
      </c>
    </row>
    <row r="5" spans="1:25" x14ac:dyDescent="0.3">
      <c r="A5" s="10">
        <v>1</v>
      </c>
      <c r="B5" s="2" t="s">
        <v>72</v>
      </c>
      <c r="C5" s="34" t="s">
        <v>73</v>
      </c>
      <c r="D5" s="21">
        <v>25</v>
      </c>
      <c r="E5" s="7">
        <v>25</v>
      </c>
      <c r="F5" s="7">
        <v>25</v>
      </c>
      <c r="G5" s="7">
        <v>20</v>
      </c>
      <c r="H5" s="39">
        <f>SUM(D5,E5,F5,G5)</f>
        <v>95</v>
      </c>
      <c r="I5" s="21">
        <v>20</v>
      </c>
      <c r="J5" s="7">
        <v>20</v>
      </c>
      <c r="K5" s="7">
        <v>20</v>
      </c>
      <c r="L5" s="7">
        <v>20</v>
      </c>
      <c r="M5" s="38">
        <f>SUM(I5,J5,K5,L5)</f>
        <v>80</v>
      </c>
      <c r="N5" s="21">
        <v>20</v>
      </c>
      <c r="O5" s="7">
        <v>20</v>
      </c>
      <c r="P5" s="7">
        <v>20</v>
      </c>
      <c r="Q5" s="7">
        <v>20</v>
      </c>
      <c r="R5" s="39">
        <f t="shared" ref="R5:R9" si="0">SUM(N5,O5,P5,Q5)</f>
        <v>80</v>
      </c>
      <c r="S5" s="37">
        <f>SUM(H5,M5,R5)</f>
        <v>255</v>
      </c>
      <c r="U5" s="49">
        <f>SUM(E5,G5,J5,L5,O5,Q5)</f>
        <v>125</v>
      </c>
      <c r="W5" s="3" t="s">
        <v>13</v>
      </c>
      <c r="X5" s="3" t="s">
        <v>8</v>
      </c>
      <c r="Y5" s="3" t="s">
        <v>16</v>
      </c>
    </row>
    <row r="6" spans="1:25" x14ac:dyDescent="0.3">
      <c r="A6" s="10">
        <v>2</v>
      </c>
      <c r="B6" s="2" t="s">
        <v>75</v>
      </c>
      <c r="C6" s="17" t="s">
        <v>74</v>
      </c>
      <c r="D6" s="28">
        <v>30</v>
      </c>
      <c r="E6" s="3">
        <v>20</v>
      </c>
      <c r="F6" s="3">
        <v>20</v>
      </c>
      <c r="G6" s="3">
        <v>20</v>
      </c>
      <c r="H6" s="39">
        <f t="shared" ref="H6:H15" si="1">SUM(D6,E6,F6,G6)</f>
        <v>90</v>
      </c>
      <c r="I6" s="28">
        <v>25</v>
      </c>
      <c r="J6" s="3">
        <v>15</v>
      </c>
      <c r="K6" s="3">
        <v>15</v>
      </c>
      <c r="L6" s="3">
        <v>20</v>
      </c>
      <c r="M6" s="38">
        <f t="shared" ref="M6:M15" si="2">SUM(I6,J6,K6,L6)</f>
        <v>75</v>
      </c>
      <c r="N6" s="22">
        <v>15</v>
      </c>
      <c r="O6" s="2">
        <v>10</v>
      </c>
      <c r="P6" s="2">
        <v>15</v>
      </c>
      <c r="Q6" s="2">
        <v>20</v>
      </c>
      <c r="R6" s="39">
        <f t="shared" si="0"/>
        <v>60</v>
      </c>
      <c r="S6" s="37">
        <f t="shared" ref="S6:S15" si="3">SUM(H6,M6,R6)</f>
        <v>225</v>
      </c>
      <c r="U6" s="2">
        <f t="shared" ref="U6:U15" si="4">SUM(E6,G6,J6,L6,O6,Q6)</f>
        <v>105</v>
      </c>
      <c r="W6" s="3" t="s">
        <v>14</v>
      </c>
      <c r="X6" s="3" t="s">
        <v>9</v>
      </c>
      <c r="Y6" s="3" t="s">
        <v>17</v>
      </c>
    </row>
    <row r="7" spans="1:25" x14ac:dyDescent="0.3">
      <c r="A7" s="10">
        <v>3</v>
      </c>
      <c r="B7" s="2" t="s">
        <v>76</v>
      </c>
      <c r="C7" s="17" t="s">
        <v>77</v>
      </c>
      <c r="D7" s="28">
        <v>20</v>
      </c>
      <c r="E7" s="3">
        <v>10</v>
      </c>
      <c r="F7" s="3">
        <v>20</v>
      </c>
      <c r="G7" s="3">
        <v>10</v>
      </c>
      <c r="H7" s="39">
        <f t="shared" si="1"/>
        <v>60</v>
      </c>
      <c r="I7" s="28">
        <v>20</v>
      </c>
      <c r="J7" s="3">
        <v>5</v>
      </c>
      <c r="K7" s="3">
        <v>15</v>
      </c>
      <c r="L7" s="3">
        <v>15</v>
      </c>
      <c r="M7" s="38">
        <f t="shared" si="2"/>
        <v>55</v>
      </c>
      <c r="N7" s="22">
        <v>20</v>
      </c>
      <c r="O7" s="2">
        <v>15</v>
      </c>
      <c r="P7" s="2">
        <v>10</v>
      </c>
      <c r="Q7" s="2">
        <v>15</v>
      </c>
      <c r="R7" s="39">
        <f t="shared" si="0"/>
        <v>60</v>
      </c>
      <c r="S7" s="37">
        <f t="shared" si="3"/>
        <v>175</v>
      </c>
      <c r="U7" s="2">
        <f t="shared" si="4"/>
        <v>70</v>
      </c>
      <c r="X7" s="11" t="s">
        <v>19</v>
      </c>
      <c r="Y7" s="11" t="s">
        <v>18</v>
      </c>
    </row>
    <row r="8" spans="1:25" x14ac:dyDescent="0.3">
      <c r="A8" s="10">
        <v>4</v>
      </c>
      <c r="B8" s="2" t="s">
        <v>78</v>
      </c>
      <c r="C8" s="17" t="s">
        <v>79</v>
      </c>
      <c r="D8" s="28">
        <v>20</v>
      </c>
      <c r="E8" s="3">
        <v>10</v>
      </c>
      <c r="F8" s="3">
        <v>10</v>
      </c>
      <c r="G8" s="3">
        <v>15</v>
      </c>
      <c r="H8" s="39">
        <f t="shared" si="1"/>
        <v>55</v>
      </c>
      <c r="I8" s="28">
        <v>25</v>
      </c>
      <c r="J8" s="3">
        <v>20</v>
      </c>
      <c r="K8" s="3">
        <v>20</v>
      </c>
      <c r="L8" s="3">
        <v>15</v>
      </c>
      <c r="M8" s="38">
        <f t="shared" si="2"/>
        <v>80</v>
      </c>
      <c r="N8" s="22">
        <v>20</v>
      </c>
      <c r="O8" s="2">
        <v>10</v>
      </c>
      <c r="P8" s="2">
        <v>15</v>
      </c>
      <c r="Q8" s="2">
        <v>15</v>
      </c>
      <c r="R8" s="39">
        <f t="shared" si="0"/>
        <v>60</v>
      </c>
      <c r="S8" s="47">
        <f t="shared" si="3"/>
        <v>195</v>
      </c>
      <c r="T8" s="1" t="s">
        <v>98</v>
      </c>
      <c r="U8" s="2">
        <f t="shared" si="4"/>
        <v>85</v>
      </c>
    </row>
    <row r="9" spans="1:25" x14ac:dyDescent="0.3">
      <c r="A9" s="10">
        <v>5</v>
      </c>
      <c r="B9" s="2" t="s">
        <v>81</v>
      </c>
      <c r="C9" s="17" t="s">
        <v>80</v>
      </c>
      <c r="D9" s="28">
        <v>30</v>
      </c>
      <c r="E9" s="3">
        <v>25</v>
      </c>
      <c r="F9" s="3">
        <v>25</v>
      </c>
      <c r="G9" s="3">
        <v>20</v>
      </c>
      <c r="H9" s="39">
        <f t="shared" si="1"/>
        <v>100</v>
      </c>
      <c r="I9" s="28">
        <v>30</v>
      </c>
      <c r="J9" s="3">
        <v>20</v>
      </c>
      <c r="K9" s="3">
        <v>25</v>
      </c>
      <c r="L9" s="3">
        <v>20</v>
      </c>
      <c r="M9" s="38">
        <f t="shared" si="2"/>
        <v>95</v>
      </c>
      <c r="N9" s="22">
        <v>25</v>
      </c>
      <c r="O9" s="2">
        <v>20</v>
      </c>
      <c r="P9" s="2">
        <v>25</v>
      </c>
      <c r="Q9" s="2">
        <v>20</v>
      </c>
      <c r="R9" s="39">
        <f t="shared" si="0"/>
        <v>90</v>
      </c>
      <c r="S9" s="46">
        <f t="shared" si="3"/>
        <v>285</v>
      </c>
      <c r="T9" s="1" t="s">
        <v>93</v>
      </c>
      <c r="U9" s="2">
        <f t="shared" si="4"/>
        <v>125</v>
      </c>
    </row>
    <row r="10" spans="1:25" x14ac:dyDescent="0.3">
      <c r="A10" s="10">
        <v>6</v>
      </c>
      <c r="B10" s="2" t="s">
        <v>86</v>
      </c>
      <c r="C10" s="17" t="s">
        <v>87</v>
      </c>
      <c r="D10" s="28">
        <v>30</v>
      </c>
      <c r="E10" s="3">
        <v>25</v>
      </c>
      <c r="F10" s="3">
        <v>25</v>
      </c>
      <c r="G10" s="3">
        <v>20</v>
      </c>
      <c r="H10" s="39">
        <f t="shared" si="1"/>
        <v>100</v>
      </c>
      <c r="I10" s="28">
        <v>25</v>
      </c>
      <c r="J10" s="3">
        <v>20</v>
      </c>
      <c r="K10" s="3">
        <v>25</v>
      </c>
      <c r="L10" s="3">
        <v>15</v>
      </c>
      <c r="M10" s="38">
        <f t="shared" si="2"/>
        <v>85</v>
      </c>
      <c r="N10" s="22">
        <v>25</v>
      </c>
      <c r="O10" s="2">
        <v>20</v>
      </c>
      <c r="P10" s="2">
        <v>20</v>
      </c>
      <c r="Q10" s="2">
        <v>20</v>
      </c>
      <c r="R10" s="39">
        <f>SUM(N10,O10,P10,Q10)</f>
        <v>85</v>
      </c>
      <c r="S10" s="46">
        <f t="shared" si="3"/>
        <v>270</v>
      </c>
      <c r="T10" s="1" t="s">
        <v>94</v>
      </c>
      <c r="U10" s="2">
        <f t="shared" si="4"/>
        <v>120</v>
      </c>
    </row>
    <row r="11" spans="1:25" x14ac:dyDescent="0.3">
      <c r="A11" s="10">
        <v>7</v>
      </c>
      <c r="B11" s="2" t="s">
        <v>40</v>
      </c>
      <c r="C11" s="17" t="s">
        <v>85</v>
      </c>
      <c r="D11" s="28">
        <v>30</v>
      </c>
      <c r="E11" s="3">
        <v>20</v>
      </c>
      <c r="F11" s="3">
        <v>25</v>
      </c>
      <c r="G11" s="3">
        <v>20</v>
      </c>
      <c r="H11" s="39">
        <f t="shared" si="1"/>
        <v>95</v>
      </c>
      <c r="I11" s="28">
        <v>25</v>
      </c>
      <c r="J11" s="3">
        <v>20</v>
      </c>
      <c r="K11" s="3">
        <v>20</v>
      </c>
      <c r="L11" s="3">
        <v>15</v>
      </c>
      <c r="M11" s="38">
        <f t="shared" si="2"/>
        <v>80</v>
      </c>
      <c r="N11" s="22">
        <v>20</v>
      </c>
      <c r="O11" s="2">
        <v>20</v>
      </c>
      <c r="P11" s="2">
        <v>20</v>
      </c>
      <c r="Q11" s="2">
        <v>25</v>
      </c>
      <c r="R11" s="39">
        <f t="shared" ref="R11:R15" si="5">SUM(N11,O11,P11,Q11)</f>
        <v>85</v>
      </c>
      <c r="S11" s="46">
        <f t="shared" si="3"/>
        <v>260</v>
      </c>
      <c r="T11" s="1" t="s">
        <v>95</v>
      </c>
      <c r="U11" s="2">
        <f t="shared" si="4"/>
        <v>120</v>
      </c>
    </row>
    <row r="12" spans="1:25" x14ac:dyDescent="0.3">
      <c r="A12" s="10">
        <v>8</v>
      </c>
      <c r="B12" s="2" t="s">
        <v>92</v>
      </c>
      <c r="C12" s="17" t="s">
        <v>84</v>
      </c>
      <c r="D12" s="28">
        <v>20</v>
      </c>
      <c r="E12" s="3">
        <v>15</v>
      </c>
      <c r="F12" s="3">
        <v>20</v>
      </c>
      <c r="G12" s="3">
        <v>10</v>
      </c>
      <c r="H12" s="39">
        <f t="shared" si="1"/>
        <v>65</v>
      </c>
      <c r="I12" s="28">
        <v>25</v>
      </c>
      <c r="J12" s="3">
        <v>20</v>
      </c>
      <c r="K12" s="3">
        <v>25</v>
      </c>
      <c r="L12" s="3">
        <v>15</v>
      </c>
      <c r="M12" s="38">
        <f t="shared" si="2"/>
        <v>85</v>
      </c>
      <c r="N12" s="22">
        <v>15</v>
      </c>
      <c r="O12" s="2">
        <v>10</v>
      </c>
      <c r="P12" s="2">
        <v>20</v>
      </c>
      <c r="Q12" s="2">
        <v>10</v>
      </c>
      <c r="R12" s="39">
        <f t="shared" si="5"/>
        <v>55</v>
      </c>
      <c r="S12" s="37">
        <f t="shared" si="3"/>
        <v>205</v>
      </c>
      <c r="U12" s="2">
        <f t="shared" si="4"/>
        <v>80</v>
      </c>
    </row>
    <row r="13" spans="1:25" x14ac:dyDescent="0.3">
      <c r="A13" s="10">
        <v>9</v>
      </c>
      <c r="B13" s="2" t="s">
        <v>90</v>
      </c>
      <c r="C13" s="17" t="s">
        <v>91</v>
      </c>
      <c r="D13" s="28">
        <v>20</v>
      </c>
      <c r="E13" s="3">
        <v>25</v>
      </c>
      <c r="F13" s="3">
        <v>10</v>
      </c>
      <c r="G13" s="3">
        <v>10</v>
      </c>
      <c r="H13" s="39">
        <f t="shared" si="1"/>
        <v>65</v>
      </c>
      <c r="I13" s="28">
        <v>30</v>
      </c>
      <c r="J13" s="3">
        <v>25</v>
      </c>
      <c r="K13" s="3">
        <v>25</v>
      </c>
      <c r="L13" s="3">
        <v>15</v>
      </c>
      <c r="M13" s="38">
        <f t="shared" si="2"/>
        <v>95</v>
      </c>
      <c r="N13" s="22">
        <v>20</v>
      </c>
      <c r="O13" s="2">
        <v>20</v>
      </c>
      <c r="P13" s="2">
        <v>20</v>
      </c>
      <c r="Q13" s="2">
        <v>15</v>
      </c>
      <c r="R13" s="39">
        <f t="shared" si="5"/>
        <v>75</v>
      </c>
      <c r="S13" s="37">
        <f t="shared" si="3"/>
        <v>235</v>
      </c>
      <c r="U13" s="2">
        <f t="shared" si="4"/>
        <v>110</v>
      </c>
    </row>
    <row r="14" spans="1:25" x14ac:dyDescent="0.3">
      <c r="A14" s="10">
        <v>10</v>
      </c>
      <c r="B14" s="2" t="s">
        <v>82</v>
      </c>
      <c r="C14" s="17" t="s">
        <v>83</v>
      </c>
      <c r="D14" s="28">
        <v>30</v>
      </c>
      <c r="E14" s="3">
        <v>25</v>
      </c>
      <c r="F14" s="3">
        <v>20</v>
      </c>
      <c r="G14" s="3">
        <v>20</v>
      </c>
      <c r="H14" s="39">
        <f t="shared" si="1"/>
        <v>95</v>
      </c>
      <c r="I14" s="28">
        <v>30</v>
      </c>
      <c r="J14" s="3">
        <v>25</v>
      </c>
      <c r="K14" s="3">
        <v>20</v>
      </c>
      <c r="L14" s="3">
        <v>20</v>
      </c>
      <c r="M14" s="38">
        <f t="shared" si="2"/>
        <v>95</v>
      </c>
      <c r="N14" s="22">
        <v>20</v>
      </c>
      <c r="O14" s="2">
        <v>10</v>
      </c>
      <c r="P14" s="2">
        <v>10</v>
      </c>
      <c r="Q14" s="2">
        <v>20</v>
      </c>
      <c r="R14" s="39">
        <f t="shared" si="5"/>
        <v>60</v>
      </c>
      <c r="S14" s="37">
        <f t="shared" si="3"/>
        <v>250</v>
      </c>
      <c r="U14" s="2">
        <f t="shared" si="4"/>
        <v>120</v>
      </c>
    </row>
    <row r="15" spans="1:25" ht="15" thickBot="1" x14ac:dyDescent="0.35">
      <c r="A15" s="10">
        <v>11</v>
      </c>
      <c r="B15" s="24" t="s">
        <v>88</v>
      </c>
      <c r="C15" s="45" t="s">
        <v>89</v>
      </c>
      <c r="D15" s="42">
        <v>20</v>
      </c>
      <c r="E15" s="43">
        <v>25</v>
      </c>
      <c r="F15" s="43">
        <v>20</v>
      </c>
      <c r="G15" s="43">
        <v>20</v>
      </c>
      <c r="H15" s="39">
        <f t="shared" si="1"/>
        <v>85</v>
      </c>
      <c r="I15" s="42">
        <v>20</v>
      </c>
      <c r="J15" s="43">
        <v>15</v>
      </c>
      <c r="K15" s="43">
        <v>15</v>
      </c>
      <c r="L15" s="43">
        <v>15</v>
      </c>
      <c r="M15" s="38">
        <f t="shared" si="2"/>
        <v>65</v>
      </c>
      <c r="N15" s="23">
        <v>15</v>
      </c>
      <c r="O15" s="24">
        <v>15</v>
      </c>
      <c r="P15" s="24">
        <v>20</v>
      </c>
      <c r="Q15" s="24">
        <v>15</v>
      </c>
      <c r="R15" s="39">
        <f t="shared" si="5"/>
        <v>65</v>
      </c>
      <c r="S15" s="37">
        <f t="shared" si="3"/>
        <v>215</v>
      </c>
      <c r="U15" s="2">
        <f t="shared" si="4"/>
        <v>105</v>
      </c>
    </row>
  </sheetData>
  <mergeCells count="5">
    <mergeCell ref="D2:R2"/>
    <mergeCell ref="W2:Y2"/>
    <mergeCell ref="D3:H3"/>
    <mergeCell ref="I3:M3"/>
    <mergeCell ref="N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Casas</vt:lpstr>
      <vt:lpstr>Locales Comerciales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2023-12-29T18:46:04Z</dcterms:modified>
</cp:coreProperties>
</file>